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385" activeTab="0"/>
  </bookViews>
  <sheets>
    <sheet name="Summary Sheet" sheetId="1" r:id="rId1"/>
  </sheets>
  <definedNames/>
  <calcPr calcId="152511"/>
</workbook>
</file>

<file path=xl/sharedStrings.xml><?xml version="1.0" encoding="utf-8"?>
<sst xmlns="http://schemas.openxmlformats.org/spreadsheetml/2006/main" count="62" uniqueCount="56">
  <si>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</si>
  <si>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</si>
  <si>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</si>
  <si>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</si>
  <si>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</si>
  <si>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</si>
  <si>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</si>
  <si>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</si>
  <si>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</si>
  <si>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</si>
  <si>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</si>
  <si>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</si>
  <si>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</si>
  <si>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</si>
  <si>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</si>
  <si>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</si>
  <si>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</si>
  <si>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</si>
  <si>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</si>
  <si>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</si>
  <si>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</si>
  <si>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</si>
  <si>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</si>
  <si>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</si>
  <si>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</si>
  <si>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</si>
  <si>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</si>
  <si>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</si>
  <si>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</si>
  <si>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</si>
  <si>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</si>
  <si>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</si>
  <si>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</si>
  <si>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</si>
  <si>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</si>
  <si>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</si>
  <si>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</si>
  <si>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Solar, per S-REC - per 4928.64(C)(2)(a)</t>
  </si>
  <si>
    <t xml:space="preserve">     Non-Solar Total</t>
  </si>
  <si>
    <t xml:space="preserve">     Solar Total</t>
  </si>
  <si>
    <t xml:space="preserve">          TOTAL</t>
  </si>
  <si>
    <t xml:space="preserve">i.e., Not Adjusted </t>
  </si>
  <si>
    <t>Compliance Plan Status Report for Compliance Year 2017</t>
  </si>
  <si>
    <t>Baseline for 2017 Compliance Obligation (MWHs)</t>
  </si>
  <si>
    <t>2017 Statutory Compliance Obligation</t>
  </si>
  <si>
    <t>2017 Non-Solar Renewable Benchmark</t>
  </si>
  <si>
    <t>2017 Solar Renewable Benchmark</t>
  </si>
  <si>
    <t>2017 Compliance Obligation</t>
  </si>
  <si>
    <t>Total 2017 Compliance Obligations</t>
  </si>
  <si>
    <t>Under Compliance in 2017, if applicable</t>
  </si>
  <si>
    <t>2017 Alternative Compliance Payments</t>
  </si>
  <si>
    <t>2017 Payments, if applicable</t>
  </si>
  <si>
    <t xml:space="preserve">(Note: If using 2017 sales as your baseline, insert that figure in cell I14 and indicate in cell K16 if 2017 sales are adjusted or not.  </t>
  </si>
  <si>
    <t>2017 Retirements (Per GATS and/or MRETS Data)</t>
  </si>
  <si>
    <t xml:space="preserve">     Non-Solar, per REC (Refer to Case 17-0531-EL-ACP)</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</si>
  <si>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2017</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sz val="11"/>
        <rFont val="Calibri"/>
        <family val="2"/>
        <scheme val="minor"/>
      </rPr>
      <t>Questions concerning this worksheet can be addressed to Stuart.Siegfried@puco.ohio.gov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</si>
</sst>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3">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sz val="11"/>
      <name val="Calibri"/>
      <family val="2"/>
      <scheme val="minor"/>
    </font>
    <font>
      <i/>
      <sz val="11"/>
      <color rgb="FFFF0000"/>
      <name val="Calibri"/>
      <family val="2"/>
      <scheme val="minor"/>
    </font>
    <font>
      <b/>
      <i/>
      <sz val="11"/>
      <color rgb="FFFF0000"/>
      <name val="Calibri"/>
      <family val="2"/>
      <scheme val="minor"/>
    </font>
    <font>
      <sz val="11"/>
      <color theme="0"/>
      <name val="Calibri"/>
      <family val="2"/>
    </font>
    <font>
      <sz val="11"/>
      <color theme="1"/>
      <name val="Calibri"/>
      <family val="2"/>
    </font>
    <font>
      <sz val="11"/>
      <color theme="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8" fillId="0" borderId="0" xfId="0" applyFont="1" applyBorder="1"/>
    <xf numFmtId="3" fontId="8" fillId="0" borderId="0" xfId="0" applyNumberFormat="1" applyFont="1" applyBorder="1" applyAlignment="1">
      <alignment horizontal="center"/>
    </xf>
    <xf numFmtId="0" fontId="8" fillId="0" borderId="2" xfId="0" applyFont="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12</xdr:row>
      <xdr:rowOff>38100</xdr:rowOff>
    </xdr:from>
    <xdr:to>
      <xdr:col>8</xdr:col>
      <xdr:colOff>1628775</xdr:colOff>
      <xdr:row>14</xdr:row>
      <xdr:rowOff>133350</xdr:rowOff>
    </xdr:to>
    <xdr:sp macro="" textlink="">
      <xdr:nvSpPr>
        <xdr:cNvPr id="2" name="Oval 1"/>
        <xdr:cNvSpPr/>
      </xdr:nvSpPr>
      <xdr:spPr>
        <a:xfrm>
          <a:off x="4953000" y="2343150"/>
          <a:ext cx="1600200" cy="495300"/>
        </a:xfrm>
        <a:prstGeom prst="ellipse">
          <a:avLst/>
        </a:prstGeom>
        <a:no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8</xdr:col>
      <xdr:colOff>1619250</xdr:colOff>
      <xdr:row>10</xdr:row>
      <xdr:rowOff>180975</xdr:rowOff>
    </xdr:from>
    <xdr:to>
      <xdr:col>13</xdr:col>
      <xdr:colOff>28575</xdr:colOff>
      <xdr:row>13</xdr:row>
      <xdr:rowOff>28575</xdr:rowOff>
    </xdr:to>
    <xdr:cxnSp macro="">
      <xdr:nvCxnSpPr>
        <xdr:cNvPr id="4" name="Straight Arrow Connector 3"/>
        <xdr:cNvCxnSpPr>
          <a:endCxn id="5" idx="1"/>
        </xdr:cNvCxnSpPr>
      </xdr:nvCxnSpPr>
      <xdr:spPr>
        <a:xfrm flipV="1">
          <a:off x="6543675" y="2105025"/>
          <a:ext cx="2552700" cy="428625"/>
        </a:xfrm>
        <a:prstGeom prst="straightConnector1">
          <a:avLst/>
        </a:prstGeom>
        <a:ln w="19050">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5</xdr:row>
      <xdr:rowOff>152400</xdr:rowOff>
    </xdr:from>
    <xdr:to>
      <xdr:col>17</xdr:col>
      <xdr:colOff>38100</xdr:colOff>
      <xdr:row>16</xdr:row>
      <xdr:rowOff>171450</xdr:rowOff>
    </xdr:to>
    <xdr:sp macro="" textlink="">
      <xdr:nvSpPr>
        <xdr:cNvPr id="5" name="TextBox 4"/>
        <xdr:cNvSpPr txBox="1"/>
      </xdr:nvSpPr>
      <xdr:spPr>
        <a:xfrm>
          <a:off x="9096375" y="1114425"/>
          <a:ext cx="2447925" cy="2162175"/>
        </a:xfrm>
        <a:prstGeom prst="rect">
          <a:avLst/>
        </a:prstGeom>
        <a:solidFill>
          <a:srgbClr val="FFFFFF"/>
        </a:solidFill>
        <a:ln w="15875" cmpd="sng">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For details on determining your</a:t>
          </a:r>
          <a:r>
            <a:rPr lang="en-US" sz="1100" baseline="0"/>
            <a:t> compliance baseline, please refer to 4928.643, Ohio Revised Code (ORC), and 4901:1-40-03 of the Ohio Administrative Code (OAC).   </a:t>
          </a:r>
        </a:p>
        <a:p>
          <a:endParaRPr lang="en-US" sz="1100" baseline="0"/>
        </a:p>
        <a:p>
          <a:r>
            <a:rPr lang="en-US" sz="1100" baseline="0"/>
            <a:t>Questions may also be posed to Staff at the following email address:</a:t>
          </a:r>
        </a:p>
        <a:p>
          <a:endParaRPr lang="en-US" sz="1100" baseline="0"/>
        </a:p>
        <a:p>
          <a:r>
            <a:rPr lang="en-US" sz="1100" baseline="0"/>
            <a:t>AEPS@puco.ohio.gov</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3:Q56"/>
  <sheetViews>
    <sheetView tabSelected="1" workbookViewId="0" topLeftCell="A10">
      <selection activeCell="I38" sqref="I38"/>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s>
  <sheetData>
    <row r="2" ht="15.75" thickBot="1"/>
    <row r="3" spans="2:13" ht="15">
      <c r="B3" s="27"/>
      <c r="C3" s="28"/>
      <c r="D3" s="28"/>
      <c r="E3" s="28"/>
      <c r="F3" s="28"/>
      <c r="G3" s="28"/>
      <c r="H3" s="28"/>
      <c r="I3" s="28"/>
      <c r="J3" s="28"/>
      <c r="K3" s="28"/>
      <c r="L3" s="31"/>
      <c r="M3" s="10"/>
    </row>
    <row r="4" spans="2:13" ht="15">
      <c r="B4" s="20"/>
      <c r="C4" s="29" t="s">
        <v>42</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33"/>
      <c r="D6" s="33"/>
      <c r="E6" s="33"/>
      <c r="F6" s="33"/>
      <c r="G6" s="33"/>
      <c r="H6" s="33"/>
      <c r="I6" s="33"/>
      <c r="J6" s="33"/>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2014</v>
      </c>
      <c r="D10" s="2"/>
      <c r="E10" s="44">
        <v>0</v>
      </c>
      <c r="F10" s="4"/>
      <c r="G10" s="44">
        <v>0</v>
      </c>
      <c r="H10" s="4"/>
      <c r="I10" s="4">
        <f>E10-G10</f>
        <v>0</v>
      </c>
      <c r="J10" s="45"/>
      <c r="K10" s="8" t="s">
        <v>2</v>
      </c>
      <c r="L10" s="8" t="s">
        <v>8</v>
      </c>
      <c r="M10" s="13"/>
    </row>
    <row r="11" spans="2:13" ht="15">
      <c r="B11" s="11"/>
      <c r="C11" s="3">
        <v>2015</v>
      </c>
      <c r="D11" s="1"/>
      <c r="E11" s="44">
        <v>0</v>
      </c>
      <c r="F11" s="4"/>
      <c r="G11" s="44">
        <v>0</v>
      </c>
      <c r="H11" s="4"/>
      <c r="I11" s="4">
        <f>E11-G11</f>
        <v>0</v>
      </c>
      <c r="J11" s="45"/>
      <c r="K11" s="8" t="s">
        <v>3</v>
      </c>
      <c r="L11" s="8"/>
      <c r="M11" s="13"/>
    </row>
    <row r="12" spans="2:13" ht="15">
      <c r="B12" s="11"/>
      <c r="C12" s="3">
        <v>2016</v>
      </c>
      <c r="D12" s="1"/>
      <c r="E12" s="44">
        <v>0</v>
      </c>
      <c r="F12" s="4"/>
      <c r="G12" s="44">
        <v>0</v>
      </c>
      <c r="H12" s="4"/>
      <c r="I12" s="4">
        <f>E12-G12</f>
        <v>0</v>
      </c>
      <c r="J12" s="45"/>
      <c r="K12" s="8" t="s">
        <v>11</v>
      </c>
      <c r="L12" s="8"/>
      <c r="M12" s="13"/>
    </row>
    <row r="13" spans="2:15" ht="15.75" thickBot="1">
      <c r="B13" s="11"/>
      <c r="C13" s="8"/>
      <c r="D13" s="8"/>
      <c r="E13" s="8"/>
      <c r="F13" s="8"/>
      <c r="G13" s="8"/>
      <c r="H13" s="8"/>
      <c r="I13" s="8"/>
      <c r="J13" s="8"/>
      <c r="K13" s="8"/>
      <c r="L13" s="8"/>
      <c r="M13" s="13"/>
      <c r="O13" s="46"/>
    </row>
    <row r="14" spans="2:15" ht="15.75" customHeight="1" thickBot="1">
      <c r="B14" s="11"/>
      <c r="C14" s="12" t="s">
        <v>43</v>
      </c>
      <c r="D14" s="8"/>
      <c r="E14" s="8"/>
      <c r="F14" s="8"/>
      <c r="G14" s="8"/>
      <c r="H14" s="8"/>
      <c r="I14" s="47">
        <v>396561</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52</v>
      </c>
      <c r="D16" s="50"/>
      <c r="E16" s="50"/>
      <c r="F16" s="50"/>
      <c r="G16" s="50"/>
      <c r="H16" s="50"/>
      <c r="I16" s="51"/>
      <c r="J16" s="50"/>
      <c r="K16" s="52" t="s">
        <v>41</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0.035</v>
      </c>
      <c r="D18" s="8"/>
      <c r="E18" s="12" t="s">
        <v>44</v>
      </c>
      <c r="F18" s="8"/>
      <c r="G18" s="8"/>
      <c r="H18" s="8"/>
      <c r="I18" s="8"/>
      <c r="J18" s="8"/>
      <c r="K18" s="8"/>
      <c r="L18" s="8"/>
      <c r="M18" s="13"/>
      <c r="O18" s="46"/>
    </row>
    <row r="19" spans="2:15" ht="15.75" customHeight="1" thickBot="1">
      <c r="B19" s="11"/>
      <c r="C19" s="7"/>
      <c r="D19" s="8"/>
      <c r="E19" s="9" t="s">
        <v>45</v>
      </c>
      <c r="F19" s="7"/>
      <c r="G19" s="7"/>
      <c r="H19" s="8"/>
      <c r="I19" s="6">
        <f>C18-I20</f>
        <v>0.0335</v>
      </c>
      <c r="J19" s="8"/>
      <c r="K19" s="8" t="s">
        <v>4</v>
      </c>
      <c r="L19" s="8"/>
      <c r="M19" s="13"/>
      <c r="O19" s="46"/>
    </row>
    <row r="20" spans="2:17" ht="15.75" customHeight="1" thickBot="1">
      <c r="B20" s="11"/>
      <c r="C20" s="7"/>
      <c r="D20" s="8"/>
      <c r="E20" s="9" t="s">
        <v>46</v>
      </c>
      <c r="F20" s="7"/>
      <c r="G20" s="7"/>
      <c r="H20" s="8"/>
      <c r="I20" s="6">
        <v>0.0015</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47</v>
      </c>
      <c r="F23" s="8"/>
      <c r="G23" s="8"/>
      <c r="H23" s="8"/>
      <c r="I23" s="8"/>
      <c r="J23" s="8"/>
      <c r="K23" s="8"/>
      <c r="L23" s="8"/>
      <c r="M23" s="13"/>
      <c r="O23" s="46"/>
    </row>
    <row r="24" spans="2:15" ht="15.75" customHeight="1" thickBot="1">
      <c r="B24" s="11"/>
      <c r="C24" s="8"/>
      <c r="D24" s="8"/>
      <c r="E24" s="8" t="s">
        <v>26</v>
      </c>
      <c r="F24" s="8"/>
      <c r="G24" s="8"/>
      <c r="H24" s="8"/>
      <c r="I24" s="5">
        <f>IF(ISTEXT(I14),0,ROUND(I14*I19,0))</f>
        <v>13285</v>
      </c>
      <c r="J24" s="8"/>
      <c r="K24" s="8" t="s">
        <v>34</v>
      </c>
      <c r="L24" s="8"/>
      <c r="M24" s="13"/>
      <c r="O24" s="46"/>
    </row>
    <row r="25" spans="2:13" ht="15.75" thickBot="1">
      <c r="B25" s="11"/>
      <c r="C25" s="8"/>
      <c r="D25" s="8"/>
      <c r="E25" s="8" t="s">
        <v>24</v>
      </c>
      <c r="F25" s="8"/>
      <c r="G25" s="8"/>
      <c r="H25" s="8"/>
      <c r="I25" s="5">
        <f>IF(ISTEXT(I14),0,ROUND(I14*I20,0))</f>
        <v>595</v>
      </c>
      <c r="J25" s="8"/>
      <c r="K25" s="8" t="s">
        <v>19</v>
      </c>
      <c r="L25" s="8"/>
      <c r="M25" s="13"/>
    </row>
    <row r="26" spans="2:13" ht="15">
      <c r="B26" s="20"/>
      <c r="C26" s="21"/>
      <c r="D26" s="21"/>
      <c r="E26" s="21"/>
      <c r="F26" s="21"/>
      <c r="G26" s="21"/>
      <c r="H26" s="21"/>
      <c r="I26" s="21"/>
      <c r="J26" s="21"/>
      <c r="K26" s="21"/>
      <c r="L26" s="21"/>
      <c r="M26" s="23"/>
    </row>
    <row r="27" spans="2:13" ht="15.75" thickBot="1">
      <c r="B27" s="41"/>
      <c r="C27" s="8"/>
      <c r="D27" s="8"/>
      <c r="E27" s="12" t="s">
        <v>10</v>
      </c>
      <c r="F27" s="8"/>
      <c r="G27" s="8"/>
      <c r="H27" s="8"/>
      <c r="I27" s="8"/>
      <c r="J27" s="8"/>
      <c r="K27" s="8"/>
      <c r="L27" s="8"/>
      <c r="M27" s="13"/>
    </row>
    <row r="28" spans="2:13" ht="15.75" thickBot="1">
      <c r="B28" s="41"/>
      <c r="C28" s="8"/>
      <c r="D28" s="8"/>
      <c r="E28" s="8" t="s">
        <v>35</v>
      </c>
      <c r="F28" s="8"/>
      <c r="G28" s="8"/>
      <c r="H28" s="8"/>
      <c r="I28" s="43">
        <v>0</v>
      </c>
      <c r="J28" s="8"/>
      <c r="K28" s="8" t="s">
        <v>20</v>
      </c>
      <c r="L28" s="8"/>
      <c r="M28" s="13"/>
    </row>
    <row r="29" spans="2:13" ht="15.7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75" thickBot="1">
      <c r="B31" s="37"/>
      <c r="C31" s="16"/>
      <c r="D31" s="16"/>
      <c r="E31" s="17" t="s">
        <v>48</v>
      </c>
      <c r="F31" s="16"/>
      <c r="G31" s="16"/>
      <c r="H31" s="16"/>
      <c r="I31" s="39"/>
      <c r="J31" s="16"/>
      <c r="K31" s="16"/>
      <c r="L31" s="16"/>
      <c r="M31" s="13"/>
    </row>
    <row r="32" spans="2:13" ht="15.75" thickBot="1">
      <c r="B32" s="37"/>
      <c r="C32" s="16"/>
      <c r="D32" s="16"/>
      <c r="E32" s="38" t="s">
        <v>25</v>
      </c>
      <c r="F32" s="16"/>
      <c r="G32" s="16"/>
      <c r="H32" s="16"/>
      <c r="I32" s="40">
        <f>+I24+I28</f>
        <v>13285</v>
      </c>
      <c r="J32" s="16"/>
      <c r="K32" s="16" t="s">
        <v>22</v>
      </c>
      <c r="L32" s="16"/>
      <c r="M32" s="13"/>
    </row>
    <row r="33" spans="2:13" ht="15.75" thickBot="1">
      <c r="B33" s="37"/>
      <c r="C33" s="16"/>
      <c r="D33" s="16"/>
      <c r="E33" s="38" t="s">
        <v>24</v>
      </c>
      <c r="F33" s="16"/>
      <c r="G33" s="16"/>
      <c r="H33" s="16"/>
      <c r="I33" s="40">
        <f>+I25+I29</f>
        <v>595</v>
      </c>
      <c r="J33" s="16"/>
      <c r="K33" s="16" t="s">
        <v>23</v>
      </c>
      <c r="L33" s="16"/>
      <c r="M33" s="13"/>
    </row>
    <row r="34" spans="2:13" ht="15">
      <c r="B34" s="20"/>
      <c r="C34" s="21"/>
      <c r="D34" s="21"/>
      <c r="E34" s="24"/>
      <c r="F34" s="21"/>
      <c r="G34" s="21"/>
      <c r="H34" s="21"/>
      <c r="I34" s="25"/>
      <c r="J34" s="21"/>
      <c r="K34" s="21"/>
      <c r="L34" s="21"/>
      <c r="M34" s="13"/>
    </row>
    <row r="35" spans="2:13" ht="15.75" thickBot="1">
      <c r="B35" s="37"/>
      <c r="C35" s="16"/>
      <c r="D35" s="16"/>
      <c r="E35" s="17" t="s">
        <v>53</v>
      </c>
      <c r="F35" s="16"/>
      <c r="G35" s="16"/>
      <c r="H35" s="16"/>
      <c r="I35" s="39"/>
      <c r="J35" s="16"/>
      <c r="K35" s="16"/>
      <c r="L35" s="16"/>
      <c r="M35" s="13"/>
    </row>
    <row r="36" spans="2:13" ht="15.75" thickBot="1">
      <c r="B36" s="37"/>
      <c r="C36" s="16"/>
      <c r="D36" s="16"/>
      <c r="E36" s="16" t="s">
        <v>35</v>
      </c>
      <c r="F36" s="16"/>
      <c r="G36" s="16"/>
      <c r="H36" s="16"/>
      <c r="I36" s="43">
        <v>13285</v>
      </c>
      <c r="J36" s="16"/>
      <c r="K36" s="16" t="s">
        <v>6</v>
      </c>
      <c r="L36" s="16"/>
      <c r="M36" s="13"/>
    </row>
    <row r="37" spans="2:13" ht="15.75" thickBot="1">
      <c r="B37" s="37"/>
      <c r="C37" s="16"/>
      <c r="D37" s="16"/>
      <c r="E37" s="16" t="s">
        <v>36</v>
      </c>
      <c r="F37" s="16"/>
      <c r="G37" s="16"/>
      <c r="H37" s="16"/>
      <c r="I37" s="43">
        <v>595</v>
      </c>
      <c r="J37" s="16"/>
      <c r="K37" s="16" t="s">
        <v>7</v>
      </c>
      <c r="L37" s="16"/>
      <c r="M37" s="13"/>
    </row>
    <row r="38" spans="2:13" ht="15">
      <c r="B38" s="20"/>
      <c r="C38" s="21"/>
      <c r="D38" s="21"/>
      <c r="E38" s="24"/>
      <c r="F38" s="21"/>
      <c r="G38" s="21"/>
      <c r="H38" s="21"/>
      <c r="I38" s="25"/>
      <c r="J38" s="21"/>
      <c r="K38" s="21"/>
      <c r="L38" s="21"/>
      <c r="M38" s="13"/>
    </row>
    <row r="39" spans="2:13" ht="15.75" thickBot="1">
      <c r="B39" s="11"/>
      <c r="C39" s="8"/>
      <c r="D39" s="8"/>
      <c r="E39" s="17" t="s">
        <v>49</v>
      </c>
      <c r="F39" s="8"/>
      <c r="G39" s="8"/>
      <c r="H39" s="8"/>
      <c r="I39" s="15"/>
      <c r="J39" s="8"/>
      <c r="K39" s="8"/>
      <c r="L39" s="8"/>
      <c r="M39" s="13"/>
    </row>
    <row r="40" spans="2:13" ht="15.75" thickBot="1">
      <c r="B40" s="11"/>
      <c r="C40" s="8"/>
      <c r="D40" s="8"/>
      <c r="E40" s="16" t="s">
        <v>35</v>
      </c>
      <c r="F40" s="8"/>
      <c r="G40" s="8"/>
      <c r="H40" s="8"/>
      <c r="I40" s="5">
        <f>+I32-I36</f>
        <v>0</v>
      </c>
      <c r="J40" s="8"/>
      <c r="K40" s="8" t="s">
        <v>29</v>
      </c>
      <c r="L40" s="8"/>
      <c r="M40" s="13"/>
    </row>
    <row r="41" spans="2:13" ht="15.75" thickBot="1">
      <c r="B41" s="11"/>
      <c r="C41" s="8"/>
      <c r="D41" s="8"/>
      <c r="E41" s="16" t="s">
        <v>36</v>
      </c>
      <c r="F41" s="8"/>
      <c r="G41" s="8"/>
      <c r="H41" s="8"/>
      <c r="I41" s="5">
        <f>+I33-I37</f>
        <v>0</v>
      </c>
      <c r="J41" s="8"/>
      <c r="K41" s="8" t="s">
        <v>30</v>
      </c>
      <c r="L41" s="8"/>
      <c r="M41" s="13"/>
    </row>
    <row r="42" spans="2:13" ht="15">
      <c r="B42" s="20"/>
      <c r="C42" s="21"/>
      <c r="D42" s="21"/>
      <c r="E42" s="21"/>
      <c r="F42" s="21"/>
      <c r="G42" s="21"/>
      <c r="H42" s="21"/>
      <c r="I42" s="21"/>
      <c r="J42" s="21"/>
      <c r="K42" s="21"/>
      <c r="L42" s="21"/>
      <c r="M42" s="13"/>
    </row>
    <row r="43" spans="2:13" ht="15.75" thickBot="1">
      <c r="B43" s="11"/>
      <c r="C43" s="8"/>
      <c r="D43" s="8"/>
      <c r="E43" s="17" t="s">
        <v>50</v>
      </c>
      <c r="F43" s="8"/>
      <c r="G43" s="8"/>
      <c r="H43" s="8"/>
      <c r="I43" s="8"/>
      <c r="J43" s="8"/>
      <c r="K43" s="8"/>
      <c r="L43" s="8"/>
      <c r="M43" s="13"/>
    </row>
    <row r="44" spans="2:13" ht="15.75" thickBot="1">
      <c r="B44" s="11"/>
      <c r="C44" s="8"/>
      <c r="D44" s="8"/>
      <c r="E44" s="16" t="s">
        <v>54</v>
      </c>
      <c r="F44" s="8"/>
      <c r="G44" s="8"/>
      <c r="H44" s="8"/>
      <c r="I44" s="18">
        <v>50.24</v>
      </c>
      <c r="J44" s="8"/>
      <c r="K44" s="8" t="s">
        <v>27</v>
      </c>
      <c r="L44" s="8"/>
      <c r="M44" s="13"/>
    </row>
    <row r="45" spans="2:13" ht="15.75" thickBot="1">
      <c r="B45" s="11"/>
      <c r="C45" s="8"/>
      <c r="D45" s="8"/>
      <c r="E45" s="16" t="s">
        <v>37</v>
      </c>
      <c r="F45" s="8"/>
      <c r="G45" s="8"/>
      <c r="H45" s="8"/>
      <c r="I45" s="18">
        <v>250</v>
      </c>
      <c r="J45" s="8"/>
      <c r="K45" s="16" t="s">
        <v>28</v>
      </c>
      <c r="L45" s="8"/>
      <c r="M45" s="13"/>
    </row>
    <row r="46" spans="2:13" ht="15">
      <c r="B46" s="20"/>
      <c r="C46" s="21"/>
      <c r="D46" s="21"/>
      <c r="E46" s="21"/>
      <c r="F46" s="21"/>
      <c r="G46" s="21"/>
      <c r="H46" s="21"/>
      <c r="I46" s="26"/>
      <c r="J46" s="21"/>
      <c r="K46" s="21"/>
      <c r="L46" s="21"/>
      <c r="M46" s="13"/>
    </row>
    <row r="47" spans="2:13" ht="15.75" thickBot="1">
      <c r="B47" s="11"/>
      <c r="C47" s="8"/>
      <c r="D47" s="8"/>
      <c r="E47" s="17" t="s">
        <v>51</v>
      </c>
      <c r="F47" s="8"/>
      <c r="G47" s="8"/>
      <c r="H47" s="8"/>
      <c r="I47" s="19"/>
      <c r="J47" s="8"/>
      <c r="K47" s="8"/>
      <c r="L47" s="8"/>
      <c r="M47" s="13"/>
    </row>
    <row r="48" spans="2:13" ht="15.75" thickBot="1">
      <c r="B48" s="11"/>
      <c r="C48" s="8"/>
      <c r="D48" s="8"/>
      <c r="E48" s="16" t="s">
        <v>38</v>
      </c>
      <c r="F48" s="8"/>
      <c r="G48" s="8"/>
      <c r="H48" s="8"/>
      <c r="I48" s="18">
        <f>+I40*I44</f>
        <v>0</v>
      </c>
      <c r="J48" s="8"/>
      <c r="K48" s="8" t="s">
        <v>31</v>
      </c>
      <c r="L48" s="8"/>
      <c r="M48" s="13"/>
    </row>
    <row r="49" spans="2:13" ht="15.75" thickBot="1">
      <c r="B49" s="11"/>
      <c r="C49" s="8"/>
      <c r="D49" s="8"/>
      <c r="E49" s="16" t="s">
        <v>39</v>
      </c>
      <c r="F49" s="8"/>
      <c r="G49" s="8"/>
      <c r="H49" s="8"/>
      <c r="I49" s="18">
        <f>+I41*I45</f>
        <v>0</v>
      </c>
      <c r="J49" s="8"/>
      <c r="K49" s="16" t="s">
        <v>33</v>
      </c>
      <c r="L49" s="8"/>
      <c r="M49" s="13"/>
    </row>
    <row r="50" spans="2:13" ht="15.75" thickBot="1">
      <c r="B50" s="11"/>
      <c r="C50" s="8"/>
      <c r="D50" s="8"/>
      <c r="E50" s="16" t="s">
        <v>40</v>
      </c>
      <c r="F50" s="8"/>
      <c r="G50" s="8"/>
      <c r="H50" s="8"/>
      <c r="I50" s="48">
        <f>+I48+I49</f>
        <v>0</v>
      </c>
      <c r="J50" s="8"/>
      <c r="K50" s="16" t="s">
        <v>32</v>
      </c>
      <c r="L50" s="8"/>
      <c r="M50" s="13"/>
    </row>
    <row r="51" spans="2:13" ht="15">
      <c r="B51" s="20"/>
      <c r="C51" s="21"/>
      <c r="D51" s="21"/>
      <c r="E51" s="21"/>
      <c r="F51" s="21"/>
      <c r="G51" s="21"/>
      <c r="H51" s="21"/>
      <c r="I51" s="26"/>
      <c r="J51" s="21"/>
      <c r="K51" s="21"/>
      <c r="L51" s="21"/>
      <c r="M51" s="13"/>
    </row>
    <row r="52" spans="2:13" ht="15">
      <c r="B52" s="53" t="s">
        <v>55</v>
      </c>
      <c r="C52" s="54"/>
      <c r="D52" s="54"/>
      <c r="E52" s="54"/>
      <c r="F52" s="54"/>
      <c r="G52" s="54"/>
      <c r="H52" s="54"/>
      <c r="I52" s="54"/>
      <c r="J52" s="54"/>
      <c r="K52" s="54"/>
      <c r="L52" s="54"/>
      <c r="M52" s="13"/>
    </row>
    <row r="53" spans="2:13" ht="15">
      <c r="B53" s="55"/>
      <c r="C53" s="54"/>
      <c r="D53" s="54"/>
      <c r="E53" s="54"/>
      <c r="F53" s="54"/>
      <c r="G53" s="54"/>
      <c r="H53" s="54"/>
      <c r="I53" s="54"/>
      <c r="J53" s="54"/>
      <c r="K53" s="54"/>
      <c r="L53" s="54"/>
      <c r="M53" s="13"/>
    </row>
    <row r="54" spans="2:13" ht="15">
      <c r="B54" s="55"/>
      <c r="C54" s="54"/>
      <c r="D54" s="54"/>
      <c r="E54" s="54"/>
      <c r="F54" s="54"/>
      <c r="G54" s="54"/>
      <c r="H54" s="54"/>
      <c r="I54" s="54"/>
      <c r="J54" s="54"/>
      <c r="K54" s="54"/>
      <c r="L54" s="54"/>
      <c r="M54" s="13"/>
    </row>
    <row r="55" spans="2:13" ht="15">
      <c r="B55" s="55"/>
      <c r="C55" s="54"/>
      <c r="D55" s="54"/>
      <c r="E55" s="54"/>
      <c r="F55" s="54"/>
      <c r="G55" s="54"/>
      <c r="H55" s="54"/>
      <c r="I55" s="54"/>
      <c r="J55" s="54"/>
      <c r="K55" s="54"/>
      <c r="L55" s="54"/>
      <c r="M55" s="13"/>
    </row>
    <row r="56" spans="2:13" ht="15.75" thickBot="1">
      <c r="B56" s="56"/>
      <c r="C56" s="57"/>
      <c r="D56" s="57"/>
      <c r="E56" s="57"/>
      <c r="F56" s="57"/>
      <c r="G56" s="57"/>
      <c r="H56" s="57"/>
      <c r="I56" s="57"/>
      <c r="J56" s="57"/>
      <c r="K56" s="57"/>
      <c r="L56" s="57"/>
      <c r="M56" s="14"/>
    </row>
  </sheetData>
  <mergeCells count="1">
    <mergeCell ref="B52:L56"/>
  </mergeCells>
  <printOptions/>
  <pageMargins left="0.25" right="0.25" top="0.75" bottom="0.75" header="0.3" footer="0.3"/>
  <pageSetup fitToHeight="1" fitToWidth="1" horizontalDpi="600" verticalDpi="600" orientation="portrait"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Andrew Luscz</cp:lastModifiedBy>
  <cp:lastPrinted>2015-02-17T19:40:41Z</cp:lastPrinted>
  <dcterms:created xsi:type="dcterms:W3CDTF">2011-01-13T15:32:08Z</dcterms:created>
  <dcterms:modified xsi:type="dcterms:W3CDTF">2018-04-05T18:55:43Z</dcterms:modified>
  <cp:category/>
  <cp:version/>
  <cp:contentType/>
  <cp:contentStatus/>
</cp:coreProperties>
</file>